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55" windowWidth="14400" windowHeight="7770" activeTab="0"/>
  </bookViews>
  <sheets>
    <sheet name="Калькулятор" sheetId="1" r:id="rId1"/>
    <sheet name="Служебные данные" sheetId="2" r:id="rId2"/>
  </sheets>
  <definedNames>
    <definedName name="ГОСТ">'Служебные данные'!$C$3:$C$4</definedName>
    <definedName name="ГОСТ1">'Служебные данные'!$B$33:$B$37</definedName>
    <definedName name="ГОСТ2">'Служебные данные'!$B$10:$B$29</definedName>
    <definedName name="тГОСТ">'Служебные данные'!$C$3:$D$4</definedName>
  </definedNames>
  <calcPr fullCalcOnLoad="1"/>
</workbook>
</file>

<file path=xl/comments1.xml><?xml version="1.0" encoding="utf-8"?>
<comments xmlns="http://schemas.openxmlformats.org/spreadsheetml/2006/main">
  <authors>
    <author>Павлов</author>
  </authors>
  <commentList>
    <comment ref="H13" authorId="0">
      <text>
        <r>
          <rPr>
            <b/>
            <sz val="10"/>
            <rFont val="Tahoma"/>
            <family val="2"/>
          </rPr>
          <t>Выделите ячейку и выберите ГОСТ из раскрывающегося списка</t>
        </r>
      </text>
    </comment>
    <comment ref="H14" authorId="0">
      <text>
        <r>
          <rPr>
            <b/>
            <sz val="10"/>
            <rFont val="Tahoma"/>
            <family val="2"/>
          </rPr>
          <t>Выделите ячейку и выберите марку стали из раскрывающегося списка</t>
        </r>
      </text>
    </comment>
  </commentList>
</comments>
</file>

<file path=xl/sharedStrings.xml><?xml version="1.0" encoding="utf-8"?>
<sst xmlns="http://schemas.openxmlformats.org/spreadsheetml/2006/main" count="51" uniqueCount="46">
  <si>
    <t>Внутренний диаметр трубы</t>
  </si>
  <si>
    <t>Механические свойства труб из сталей</t>
  </si>
  <si>
    <t>Марка стали по ГОСТ 5632-72</t>
  </si>
  <si>
    <t>08Х17Т</t>
  </si>
  <si>
    <t>08Х13</t>
  </si>
  <si>
    <t>12Х13</t>
  </si>
  <si>
    <t>15Х25Т</t>
  </si>
  <si>
    <t>04Х18Н10</t>
  </si>
  <si>
    <t>08Х20Н14С2</t>
  </si>
  <si>
    <t>12Х17</t>
  </si>
  <si>
    <t>10Х17Н13М2Т</t>
  </si>
  <si>
    <t>08Х18Н12Б</t>
  </si>
  <si>
    <t>10Х23Н18</t>
  </si>
  <si>
    <t>10Х18Н10</t>
  </si>
  <si>
    <t>10Х18Н10Т</t>
  </si>
  <si>
    <t>Временное сопростивление при растяжении, Мпа</t>
  </si>
  <si>
    <t>10Х18Н12Т</t>
  </si>
  <si>
    <t>10Х17Н15М3Т</t>
  </si>
  <si>
    <t>12Х18Н10Т</t>
  </si>
  <si>
    <t>12Х18Н12Т</t>
  </si>
  <si>
    <t>12Х18Н9</t>
  </si>
  <si>
    <t>17Х18Н9</t>
  </si>
  <si>
    <t>08Х22Н6Т</t>
  </si>
  <si>
    <t>06ХН28МДТ</t>
  </si>
  <si>
    <t>к</t>
  </si>
  <si>
    <t>ГОСТ 8734, ГОСТ 8732</t>
  </si>
  <si>
    <t>ГООСТ 9940, ГОСТ 9941</t>
  </si>
  <si>
    <t>Ст 10</t>
  </si>
  <si>
    <t>Ст 20</t>
  </si>
  <si>
    <t>Ст 35</t>
  </si>
  <si>
    <t>Ст 45</t>
  </si>
  <si>
    <t>Максимальное рабочее давление</t>
  </si>
  <si>
    <t>Бар</t>
  </si>
  <si>
    <t>Расчет максимального рабочего давления для труб</t>
  </si>
  <si>
    <t>Требуемое давление при испытании на прочность (1,25Р_раб)</t>
  </si>
  <si>
    <r>
      <t>Введите</t>
    </r>
    <r>
      <rPr>
        <sz val="10"/>
        <rFont val="Arial Cyr"/>
        <family val="0"/>
      </rPr>
      <t xml:space="preserve"> наружный диаметр трубы, мм</t>
    </r>
  </si>
  <si>
    <r>
      <t>Введите</t>
    </r>
    <r>
      <rPr>
        <sz val="10"/>
        <rFont val="Arial Cyr"/>
        <family val="0"/>
      </rPr>
      <t xml:space="preserve"> толщину стенки трубы, мм</t>
    </r>
  </si>
  <si>
    <t>Принятый запас прочности</t>
  </si>
  <si>
    <r>
      <t>Введите</t>
    </r>
    <r>
      <rPr>
        <sz val="12"/>
        <rFont val="Arial Cyr"/>
        <family val="0"/>
      </rPr>
      <t xml:space="preserve"> максимальное давление ГОТВ в сосуде в условиях эксплуатации</t>
    </r>
  </si>
  <si>
    <t>Теоритическая масса 1м трубы при толщине стенки, мм</t>
  </si>
  <si>
    <t>кг</t>
  </si>
  <si>
    <t>Плотность металла</t>
  </si>
  <si>
    <t>Расчет выполнен на основании: Справочник конструктора-машиностроителя. Анурьев, Москва, машиностроение, 2001г., том 3, табл.2, стр 366</t>
  </si>
  <si>
    <r>
      <t>Выберите</t>
    </r>
    <r>
      <rPr>
        <sz val="10"/>
        <rFont val="Arial Cyr"/>
        <family val="0"/>
      </rPr>
      <t xml:space="preserve"> ГОСТ трубы из списка</t>
    </r>
  </si>
  <si>
    <r>
      <t>Выберите</t>
    </r>
    <r>
      <rPr>
        <sz val="10"/>
        <rFont val="Arial Cyr"/>
        <family val="0"/>
      </rPr>
      <t xml:space="preserve"> марку стали из списка</t>
    </r>
  </si>
  <si>
    <t>Порядок действий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</si>
</sst>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"/>
    <numFmt numFmtId="166" formatCode="0.000000000"/>
    <numFmt numFmtId="167" formatCode="0.0000000"/>
    <numFmt numFmtId="168" formatCode="0.000000"/>
    <numFmt numFmtId="169" formatCode="0.0000"/>
    <numFmt numFmtId="170" formatCode="0.000"/>
    <numFmt numFmtId="171" formatCode="0.0"/>
  </numFmts>
  <fonts count="1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10"/>
      <name val="Tahoma"/>
      <family val="2"/>
    </font>
    <font>
      <b/>
      <sz val="14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70" fontId="0" fillId="3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strike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115" zoomScaleNormal="115" workbookViewId="0" topLeftCell="A1">
      <selection activeCell="H4" sqref="H4"/>
    </sheetView>
  </sheetViews>
  <sheetFormatPr defaultColWidth="9.00390625" defaultRowHeight="12.75"/>
  <cols>
    <col min="1" max="1" width="9.75390625" style="4" customWidth="1"/>
    <col min="2" max="2" width="17.00390625" style="0" customWidth="1"/>
    <col min="6" max="6" width="38.25390625" style="0" customWidth="1"/>
    <col min="7" max="7" width="12.625" style="0" customWidth="1"/>
    <col min="8" max="8" width="23.625" style="0" customWidth="1"/>
    <col min="9" max="13" width="14.25390625" style="7" customWidth="1"/>
    <col min="14" max="14" width="13.875" style="0" customWidth="1"/>
    <col min="15" max="15" width="16.375" style="0" customWidth="1"/>
    <col min="16" max="16" width="27.625" style="0" customWidth="1"/>
  </cols>
  <sheetData>
    <row r="1" spans="2:8" ht="18">
      <c r="B1" s="28" t="s">
        <v>33</v>
      </c>
      <c r="C1" s="28"/>
      <c r="D1" s="28"/>
      <c r="E1" s="28"/>
      <c r="F1" s="28"/>
      <c r="G1" s="28"/>
      <c r="H1" s="28"/>
    </row>
    <row r="2" spans="1:2" ht="25.5">
      <c r="A2" s="25" t="s">
        <v>45</v>
      </c>
      <c r="B2" s="4"/>
    </row>
    <row r="3" spans="1:8" ht="15.75">
      <c r="A3" s="24">
        <v>1</v>
      </c>
      <c r="B3" s="21" t="s">
        <v>38</v>
      </c>
      <c r="C3" s="14"/>
      <c r="D3" s="14"/>
      <c r="E3" s="14"/>
      <c r="F3" s="14"/>
      <c r="G3" s="14" t="s">
        <v>32</v>
      </c>
      <c r="H3" s="15">
        <v>37</v>
      </c>
    </row>
    <row r="4" spans="1:8" ht="15">
      <c r="A4" s="24"/>
      <c r="B4" s="16" t="s">
        <v>34</v>
      </c>
      <c r="C4" s="16"/>
      <c r="D4" s="16"/>
      <c r="E4" s="16"/>
      <c r="F4" s="16"/>
      <c r="G4" s="16" t="s">
        <v>32</v>
      </c>
      <c r="H4" s="16">
        <f>H3*1.25</f>
        <v>46.25</v>
      </c>
    </row>
    <row r="5" spans="1:8" ht="12.75">
      <c r="A5" s="24"/>
      <c r="B5" s="7"/>
      <c r="C5" s="7"/>
      <c r="D5" s="7"/>
      <c r="E5" s="7"/>
      <c r="F5" s="7"/>
      <c r="G5" s="7"/>
      <c r="H5" s="7"/>
    </row>
    <row r="6" spans="1:8" ht="18">
      <c r="A6" s="24"/>
      <c r="B6" s="28" t="s">
        <v>33</v>
      </c>
      <c r="C6" s="28"/>
      <c r="D6" s="28"/>
      <c r="E6" s="28"/>
      <c r="F6" s="28"/>
      <c r="G6" s="28"/>
      <c r="H6" s="28"/>
    </row>
    <row r="7" spans="1:8" ht="26.25" customHeight="1">
      <c r="A7" s="24"/>
      <c r="B7" s="29" t="s">
        <v>42</v>
      </c>
      <c r="C7" s="29"/>
      <c r="D7" s="29"/>
      <c r="E7" s="29"/>
      <c r="F7" s="29"/>
      <c r="G7" s="29"/>
      <c r="H7" s="29"/>
    </row>
    <row r="8" spans="1:8" ht="12.75">
      <c r="A8" s="24"/>
      <c r="B8" s="10"/>
      <c r="C8" s="7"/>
      <c r="D8" s="7"/>
      <c r="E8" s="7"/>
      <c r="F8" s="7"/>
      <c r="G8" s="7"/>
      <c r="H8" s="7"/>
    </row>
    <row r="9" spans="1:17" ht="12.75">
      <c r="A9" s="24">
        <v>2</v>
      </c>
      <c r="B9" s="22" t="s">
        <v>35</v>
      </c>
      <c r="C9" s="1"/>
      <c r="D9" s="1"/>
      <c r="E9" s="1"/>
      <c r="F9" s="1"/>
      <c r="G9" s="7"/>
      <c r="H9" s="1">
        <v>48</v>
      </c>
      <c r="I9" s="1"/>
      <c r="J9" s="1"/>
      <c r="K9" s="1"/>
      <c r="L9" s="1"/>
      <c r="M9" s="1"/>
      <c r="Q9" s="2"/>
    </row>
    <row r="10" spans="1:8" ht="12.75">
      <c r="A10" s="24">
        <v>3</v>
      </c>
      <c r="B10" s="22" t="s">
        <v>36</v>
      </c>
      <c r="C10" s="7"/>
      <c r="D10" s="7"/>
      <c r="E10" s="7"/>
      <c r="F10" s="7"/>
      <c r="G10" s="7"/>
      <c r="H10">
        <v>4</v>
      </c>
    </row>
    <row r="11" spans="1:8" ht="12.75">
      <c r="A11" s="24"/>
      <c r="B11" s="6" t="s">
        <v>0</v>
      </c>
      <c r="C11" s="5"/>
      <c r="D11" s="5"/>
      <c r="E11" s="5"/>
      <c r="F11" s="5"/>
      <c r="G11" s="5"/>
      <c r="H11" s="5">
        <f>H9-H10*2</f>
        <v>40</v>
      </c>
    </row>
    <row r="12" spans="1:2" s="7" customFormat="1" ht="12.75">
      <c r="A12" s="26"/>
      <c r="B12" s="27"/>
    </row>
    <row r="13" spans="1:8" ht="12.75">
      <c r="A13" s="24">
        <v>4</v>
      </c>
      <c r="B13" s="20" t="s">
        <v>43</v>
      </c>
      <c r="C13" s="12"/>
      <c r="D13" s="12"/>
      <c r="E13" s="12"/>
      <c r="F13" s="12"/>
      <c r="G13" s="12"/>
      <c r="H13" s="12" t="s">
        <v>25</v>
      </c>
    </row>
    <row r="14" spans="1:8" ht="12.75">
      <c r="A14" s="24">
        <v>5</v>
      </c>
      <c r="B14" s="20" t="s">
        <v>44</v>
      </c>
      <c r="C14" s="12"/>
      <c r="D14" s="12"/>
      <c r="E14" s="12"/>
      <c r="F14" s="12"/>
      <c r="G14" s="12"/>
      <c r="H14" s="12" t="s">
        <v>27</v>
      </c>
    </row>
    <row r="15" spans="1:13" ht="12.75">
      <c r="A15" s="24"/>
      <c r="B15" s="6" t="s">
        <v>37</v>
      </c>
      <c r="C15" s="11"/>
      <c r="D15" s="11"/>
      <c r="E15" s="11"/>
      <c r="F15" s="11"/>
      <c r="G15" s="5"/>
      <c r="H15" s="3">
        <v>5</v>
      </c>
      <c r="I15" s="1"/>
      <c r="J15" s="1"/>
      <c r="K15" s="1"/>
      <c r="L15" s="1"/>
      <c r="M15" s="1"/>
    </row>
    <row r="16" spans="1:13" ht="15.75">
      <c r="A16" s="24"/>
      <c r="B16" s="30">
        <f>IF(H17&lt;H4,"Внимание!!! Максимальное расчетное давление меньше требуемого!!!","")</f>
      </c>
      <c r="C16" s="30"/>
      <c r="D16" s="30"/>
      <c r="E16" s="30"/>
      <c r="F16" s="30"/>
      <c r="G16" s="30"/>
      <c r="H16" s="30"/>
      <c r="I16" s="1"/>
      <c r="J16" s="1"/>
      <c r="K16" s="1"/>
      <c r="L16" s="1"/>
      <c r="M16" s="1"/>
    </row>
    <row r="17" spans="1:13" ht="12.75">
      <c r="A17" s="24"/>
      <c r="B17" s="13" t="s">
        <v>31</v>
      </c>
      <c r="C17" s="13"/>
      <c r="D17" s="11"/>
      <c r="E17" s="11"/>
      <c r="F17" s="11"/>
      <c r="G17" s="13" t="s">
        <v>32</v>
      </c>
      <c r="H17" s="8">
        <f>((2*H10*VLOOKUP(H14,'Служебные данные'!B8:D37,2,FALSE))/(H9*H15))*10*VLOOKUP(H14,'Служебные данные'!B10:D37,3,FALSE)</f>
        <v>106.66666666666666</v>
      </c>
      <c r="I17" s="9"/>
      <c r="J17" s="9"/>
      <c r="K17" s="9"/>
      <c r="L17" s="9"/>
      <c r="M17" s="9"/>
    </row>
    <row r="18" ht="12.75">
      <c r="A18" s="24"/>
    </row>
    <row r="19" spans="2:8" ht="12.75">
      <c r="B19" s="13" t="s">
        <v>39</v>
      </c>
      <c r="C19" s="5"/>
      <c r="D19" s="5"/>
      <c r="E19" s="5"/>
      <c r="F19" s="5"/>
      <c r="G19" s="13" t="s">
        <v>40</v>
      </c>
      <c r="H19" s="23">
        <f>PI()/1000*(H9-H10)*H10*VLOOKUP(H14,'Служебные данные'!B8:E37,4,FALSE)</f>
        <v>4.340424410199658</v>
      </c>
    </row>
  </sheetData>
  <mergeCells count="4">
    <mergeCell ref="B6:H6"/>
    <mergeCell ref="B7:H7"/>
    <mergeCell ref="B1:H1"/>
    <mergeCell ref="B16:H16"/>
  </mergeCells>
  <conditionalFormatting sqref="H17">
    <cfRule type="cellIs" priority="1" dxfId="0" operator="lessThan" stopIfTrue="1">
      <formula>$H$4</formula>
    </cfRule>
  </conditionalFormatting>
  <conditionalFormatting sqref="H4">
    <cfRule type="cellIs" priority="2" dxfId="0" operator="greaterThan" stopIfTrue="1">
      <formula>$H$17</formula>
    </cfRule>
  </conditionalFormatting>
  <dataValidations count="2">
    <dataValidation type="list" allowBlank="1" showInputMessage="1" showErrorMessage="1" sqref="H13">
      <formula1>ГОСТ</formula1>
    </dataValidation>
    <dataValidation type="list" allowBlank="1" showInputMessage="1" showErrorMessage="1" sqref="H14">
      <formula1>IF($H$13="ГОСТ 8734, ГОСТ 8732",ГОСТ1,ГОСТ2)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C18" sqref="C18"/>
    </sheetView>
  </sheetViews>
  <sheetFormatPr defaultColWidth="9.00390625" defaultRowHeight="12.75"/>
  <cols>
    <col min="1" max="1" width="10.75390625" style="17" customWidth="1"/>
    <col min="2" max="2" width="35.625" style="17" bestFit="1" customWidth="1"/>
    <col min="3" max="3" width="25.25390625" style="17" bestFit="1" customWidth="1"/>
    <col min="4" max="16384" width="10.75390625" style="17" customWidth="1"/>
  </cols>
  <sheetData>
    <row r="3" spans="3:4" ht="12.75">
      <c r="C3" s="17" t="s">
        <v>25</v>
      </c>
      <c r="D3" s="17">
        <v>1</v>
      </c>
    </row>
    <row r="4" spans="3:4" ht="12.75">
      <c r="C4" s="17" t="s">
        <v>26</v>
      </c>
      <c r="D4" s="17">
        <v>2</v>
      </c>
    </row>
    <row r="8" ht="12.75">
      <c r="B8" s="17" t="s">
        <v>1</v>
      </c>
    </row>
    <row r="9" spans="2:5" ht="25.5">
      <c r="B9" s="18" t="s">
        <v>2</v>
      </c>
      <c r="C9" s="18" t="s">
        <v>15</v>
      </c>
      <c r="D9" s="19" t="s">
        <v>24</v>
      </c>
      <c r="E9" s="17" t="s">
        <v>41</v>
      </c>
    </row>
    <row r="10" spans="1:5" ht="12.75">
      <c r="A10" s="17">
        <v>2</v>
      </c>
      <c r="B10" s="17" t="s">
        <v>3</v>
      </c>
      <c r="C10" s="17">
        <v>372</v>
      </c>
      <c r="D10" s="17">
        <v>1</v>
      </c>
      <c r="E10" s="17">
        <v>7.7</v>
      </c>
    </row>
    <row r="11" spans="1:5" ht="12.75">
      <c r="A11" s="17">
        <v>2</v>
      </c>
      <c r="B11" s="17" t="s">
        <v>4</v>
      </c>
      <c r="C11" s="17">
        <v>372</v>
      </c>
      <c r="D11" s="17">
        <v>1</v>
      </c>
      <c r="E11" s="17">
        <v>7.7</v>
      </c>
    </row>
    <row r="12" spans="1:5" ht="12.75">
      <c r="A12" s="17">
        <v>2</v>
      </c>
      <c r="B12" s="17" t="s">
        <v>5</v>
      </c>
      <c r="C12" s="17">
        <v>392</v>
      </c>
      <c r="D12" s="17">
        <v>1</v>
      </c>
      <c r="E12" s="17">
        <v>7.7</v>
      </c>
    </row>
    <row r="13" spans="1:5" ht="12.75">
      <c r="A13" s="17">
        <v>2</v>
      </c>
      <c r="B13" s="17" t="s">
        <v>9</v>
      </c>
      <c r="C13" s="17">
        <v>441</v>
      </c>
      <c r="D13" s="17">
        <v>1</v>
      </c>
      <c r="E13" s="17">
        <v>7.7</v>
      </c>
    </row>
    <row r="14" spans="1:5" ht="12.75">
      <c r="A14" s="17">
        <v>2</v>
      </c>
      <c r="B14" s="17" t="s">
        <v>6</v>
      </c>
      <c r="C14" s="17">
        <v>461</v>
      </c>
      <c r="D14" s="17">
        <v>1</v>
      </c>
      <c r="E14" s="17">
        <v>7.6</v>
      </c>
    </row>
    <row r="15" spans="1:5" ht="12.75">
      <c r="A15" s="17">
        <v>2</v>
      </c>
      <c r="B15" s="17" t="s">
        <v>7</v>
      </c>
      <c r="C15" s="17">
        <v>490</v>
      </c>
      <c r="D15" s="17">
        <v>1</v>
      </c>
      <c r="E15" s="17">
        <v>7.9</v>
      </c>
    </row>
    <row r="16" spans="1:5" ht="12.75">
      <c r="A16" s="17">
        <v>2</v>
      </c>
      <c r="B16" s="17" t="s">
        <v>8</v>
      </c>
      <c r="C16" s="17">
        <v>510</v>
      </c>
      <c r="D16" s="17">
        <v>1</v>
      </c>
      <c r="E16" s="17">
        <v>7.7</v>
      </c>
    </row>
    <row r="17" spans="1:5" ht="12.75">
      <c r="A17" s="17">
        <v>2</v>
      </c>
      <c r="B17" s="17" t="s">
        <v>10</v>
      </c>
      <c r="C17" s="17">
        <v>529</v>
      </c>
      <c r="D17" s="17">
        <v>1</v>
      </c>
      <c r="E17" s="17">
        <v>8</v>
      </c>
    </row>
    <row r="18" spans="1:5" ht="12.75">
      <c r="A18" s="17">
        <v>2</v>
      </c>
      <c r="B18" s="17" t="s">
        <v>11</v>
      </c>
      <c r="C18" s="17">
        <v>529</v>
      </c>
      <c r="D18" s="17">
        <v>1</v>
      </c>
      <c r="E18" s="17">
        <v>7.9</v>
      </c>
    </row>
    <row r="19" spans="1:5" ht="12.75">
      <c r="A19" s="17">
        <v>2</v>
      </c>
      <c r="B19" s="17" t="s">
        <v>12</v>
      </c>
      <c r="C19" s="17">
        <v>529</v>
      </c>
      <c r="D19" s="17">
        <v>1</v>
      </c>
      <c r="E19" s="17">
        <v>7.95</v>
      </c>
    </row>
    <row r="20" spans="1:5" ht="12.75">
      <c r="A20" s="17">
        <v>2</v>
      </c>
      <c r="B20" s="17" t="s">
        <v>13</v>
      </c>
      <c r="C20" s="17">
        <v>529</v>
      </c>
      <c r="D20" s="17">
        <v>1</v>
      </c>
      <c r="E20" s="17">
        <v>7.9</v>
      </c>
    </row>
    <row r="21" spans="1:5" ht="12.75">
      <c r="A21" s="17">
        <v>2</v>
      </c>
      <c r="B21" s="17" t="s">
        <v>14</v>
      </c>
      <c r="C21" s="17">
        <v>549</v>
      </c>
      <c r="D21" s="17">
        <v>1</v>
      </c>
      <c r="E21" s="17">
        <v>7.9</v>
      </c>
    </row>
    <row r="22" spans="1:5" ht="12.75">
      <c r="A22" s="17">
        <v>2</v>
      </c>
      <c r="B22" s="17" t="s">
        <v>16</v>
      </c>
      <c r="C22" s="17">
        <v>549</v>
      </c>
      <c r="D22" s="17">
        <v>1</v>
      </c>
      <c r="E22" s="17">
        <v>7.95</v>
      </c>
    </row>
    <row r="23" spans="1:5" ht="12.75">
      <c r="A23" s="17">
        <v>2</v>
      </c>
      <c r="B23" s="17" t="s">
        <v>17</v>
      </c>
      <c r="C23" s="17">
        <v>549</v>
      </c>
      <c r="D23" s="17">
        <v>1</v>
      </c>
      <c r="E23" s="17">
        <v>8.1</v>
      </c>
    </row>
    <row r="24" spans="1:5" ht="12.75">
      <c r="A24" s="17">
        <v>2</v>
      </c>
      <c r="B24" s="17" t="s">
        <v>18</v>
      </c>
      <c r="C24" s="17">
        <v>549</v>
      </c>
      <c r="D24" s="17">
        <v>1</v>
      </c>
      <c r="E24" s="17">
        <v>7.95</v>
      </c>
    </row>
    <row r="25" spans="1:5" ht="12.75">
      <c r="A25" s="17">
        <v>2</v>
      </c>
      <c r="B25" s="17" t="s">
        <v>19</v>
      </c>
      <c r="C25" s="17">
        <v>549</v>
      </c>
      <c r="D25" s="17">
        <v>1</v>
      </c>
      <c r="E25" s="17">
        <v>7.9</v>
      </c>
    </row>
    <row r="26" spans="1:5" ht="12.75">
      <c r="A26" s="17">
        <v>2</v>
      </c>
      <c r="B26" s="17" t="s">
        <v>20</v>
      </c>
      <c r="C26" s="17">
        <v>549</v>
      </c>
      <c r="D26" s="17">
        <v>1</v>
      </c>
      <c r="E26" s="17">
        <v>7.9</v>
      </c>
    </row>
    <row r="27" spans="1:5" ht="12.75">
      <c r="A27" s="17">
        <v>2</v>
      </c>
      <c r="B27" s="17" t="s">
        <v>21</v>
      </c>
      <c r="C27" s="17">
        <v>568</v>
      </c>
      <c r="D27" s="17">
        <v>1</v>
      </c>
      <c r="E27" s="17">
        <v>7.9</v>
      </c>
    </row>
    <row r="28" spans="1:5" ht="12.75">
      <c r="A28" s="17">
        <v>2</v>
      </c>
      <c r="B28" s="17" t="s">
        <v>22</v>
      </c>
      <c r="C28" s="17">
        <v>588</v>
      </c>
      <c r="D28" s="17">
        <v>1</v>
      </c>
      <c r="E28" s="17">
        <v>7.6</v>
      </c>
    </row>
    <row r="29" spans="1:5" ht="12.75">
      <c r="A29" s="17">
        <v>2</v>
      </c>
      <c r="B29" s="17" t="s">
        <v>23</v>
      </c>
      <c r="C29" s="17">
        <v>490</v>
      </c>
      <c r="D29" s="17">
        <v>1</v>
      </c>
      <c r="E29" s="17">
        <v>7.96</v>
      </c>
    </row>
    <row r="33" spans="1:5" ht="12.75">
      <c r="A33" s="17">
        <v>1</v>
      </c>
      <c r="B33" s="17" t="s">
        <v>27</v>
      </c>
      <c r="C33" s="17">
        <v>320</v>
      </c>
      <c r="D33" s="17">
        <v>1</v>
      </c>
      <c r="E33" s="17">
        <v>7.85</v>
      </c>
    </row>
    <row r="34" spans="1:5" ht="12.75">
      <c r="A34" s="17">
        <v>1</v>
      </c>
      <c r="B34" s="17" t="s">
        <v>28</v>
      </c>
      <c r="C34" s="17">
        <v>320</v>
      </c>
      <c r="D34" s="17">
        <v>1.25</v>
      </c>
      <c r="E34" s="17">
        <v>7.85</v>
      </c>
    </row>
    <row r="35" spans="1:5" ht="12.75">
      <c r="A35" s="17">
        <v>1</v>
      </c>
      <c r="B35" s="17" t="s">
        <v>29</v>
      </c>
      <c r="C35" s="17">
        <v>320</v>
      </c>
      <c r="D35" s="17">
        <v>1.6</v>
      </c>
      <c r="E35" s="17">
        <v>7.85</v>
      </c>
    </row>
    <row r="36" spans="1:5" ht="12.75">
      <c r="A36" s="17">
        <v>1</v>
      </c>
      <c r="B36" s="17" t="s">
        <v>30</v>
      </c>
      <c r="C36" s="17">
        <v>320</v>
      </c>
      <c r="D36" s="17">
        <v>1.85</v>
      </c>
      <c r="E36" s="17">
        <v>7.85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Павлов</cp:lastModifiedBy>
  <dcterms:created xsi:type="dcterms:W3CDTF">2015-08-03T15:51:07Z</dcterms:created>
  <dcterms:modified xsi:type="dcterms:W3CDTF">2015-09-30T11:51:56Z</dcterms:modified>
  <cp:category/>
  <cp:version/>
  <cp:contentType/>
  <cp:contentStatus/>
</cp:coreProperties>
</file>